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안전365\"/>
    </mc:Choice>
  </mc:AlternateContent>
  <xr:revisionPtr revIDLastSave="0" documentId="8_{F9AE8085-C551-47CB-B70C-BF2A1E964912}" xr6:coauthVersionLast="47" xr6:coauthVersionMax="47" xr10:uidLastSave="{00000000-0000-0000-0000-000000000000}"/>
  <bookViews>
    <workbookView xWindow="-108" yWindow="-108" windowWidth="23256" windowHeight="12456" tabRatio="815" activeTab="2" xr2:uid="{00000000-000D-0000-FFFF-FFFF00000000}"/>
  </bookViews>
  <sheets>
    <sheet name="안전365 게시글(월)" sheetId="4" r:id="rId1"/>
    <sheet name="2026년 상반기 안전365 포상 지급내용" sheetId="5" r:id="rId2"/>
    <sheet name="2026년 상반기 안전365 포상 지급 대상자 명단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5" l="1"/>
  <c r="G6" i="4" l="1"/>
  <c r="F6" i="4" l="1"/>
  <c r="E6" i="4" l="1"/>
  <c r="P6" i="5" l="1"/>
  <c r="D6" i="4" l="1"/>
  <c r="M5" i="5" l="1"/>
  <c r="E5" i="5"/>
  <c r="P5" i="5" s="1"/>
  <c r="C6" i="4" l="1"/>
  <c r="N16" i="5" l="1"/>
  <c r="O16" i="5"/>
  <c r="K16" i="5"/>
  <c r="J16" i="5"/>
  <c r="B18" i="5" s="1"/>
  <c r="G16" i="5"/>
  <c r="F16" i="5"/>
  <c r="C16" i="5"/>
  <c r="B16" i="5"/>
  <c r="M4" i="5"/>
  <c r="M16" i="5" s="1"/>
  <c r="I4" i="5"/>
  <c r="I16" i="5" s="1"/>
  <c r="E4" i="5"/>
  <c r="P4" i="5" l="1"/>
  <c r="P16" i="5" s="1"/>
  <c r="E16" i="5"/>
  <c r="N7" i="4" l="1"/>
  <c r="N3" i="4"/>
  <c r="N4" i="4"/>
  <c r="N5" i="4"/>
  <c r="B6" i="4"/>
  <c r="N6" i="4" s="1"/>
</calcChain>
</file>

<file path=xl/sharedStrings.xml><?xml version="1.0" encoding="utf-8"?>
<sst xmlns="http://schemas.openxmlformats.org/spreadsheetml/2006/main" count="93" uniqueCount="74">
  <si>
    <t>부서(사업장)명</t>
  </si>
  <si>
    <t>등록일</t>
  </si>
  <si>
    <t>구 분</t>
    <phoneticPr fontId="3" type="noConversion"/>
  </si>
  <si>
    <t>합 계</t>
    <phoneticPr fontId="3" type="noConversion"/>
  </si>
  <si>
    <t>안전보건 우수사례</t>
    <phoneticPr fontId="3" type="noConversion"/>
  </si>
  <si>
    <t>아차사고 발굴사례</t>
    <phoneticPr fontId="3" type="noConversion"/>
  </si>
  <si>
    <t>안전장구류 추천</t>
    <phoneticPr fontId="3" type="noConversion"/>
  </si>
  <si>
    <t>소 계</t>
    <phoneticPr fontId="3" type="noConversion"/>
  </si>
  <si>
    <t>참여 사업장</t>
    <phoneticPr fontId="3" type="noConversion"/>
  </si>
  <si>
    <t>우수사업장</t>
    <phoneticPr fontId="3" type="noConversion"/>
  </si>
  <si>
    <t>포상비</t>
    <phoneticPr fontId="3" type="noConversion"/>
  </si>
  <si>
    <t>게시글</t>
    <phoneticPr fontId="3" type="noConversion"/>
  </si>
  <si>
    <t>합계</t>
    <phoneticPr fontId="3" type="noConversion"/>
  </si>
  <si>
    <t>포상자</t>
    <phoneticPr fontId="3" type="noConversion"/>
  </si>
  <si>
    <t>사업장</t>
    <phoneticPr fontId="3" type="noConversion"/>
  </si>
  <si>
    <t>안전용품 추천</t>
    <phoneticPr fontId="3" type="noConversion"/>
  </si>
  <si>
    <t>2월 
1.25~2.26</t>
    <phoneticPr fontId="3" type="noConversion"/>
  </si>
  <si>
    <t>3월 
2.27~3.26</t>
    <phoneticPr fontId="3" type="noConversion"/>
  </si>
  <si>
    <t>2026년 안전365 게시글</t>
    <phoneticPr fontId="3" type="noConversion"/>
  </si>
  <si>
    <t>2월(1.25~2.26)</t>
    <phoneticPr fontId="3" type="noConversion"/>
  </si>
  <si>
    <t>4월 
3.27~4.27</t>
    <phoneticPr fontId="3" type="noConversion"/>
  </si>
  <si>
    <t>3월(2.27~3.26)</t>
    <phoneticPr fontId="3" type="noConversion"/>
  </si>
  <si>
    <t>4월(3.27~4.27)</t>
    <phoneticPr fontId="3" type="noConversion"/>
  </si>
  <si>
    <t>제주센터</t>
  </si>
  <si>
    <t>신서귀포빌딩</t>
  </si>
  <si>
    <t>모란센터</t>
  </si>
  <si>
    <t>모란빌딩</t>
  </si>
  <si>
    <t>김종인 소장</t>
  </si>
  <si>
    <t>5월 
4.28~5.26</t>
    <phoneticPr fontId="3" type="noConversion"/>
  </si>
  <si>
    <t>6월 
5.27~6.24</t>
    <phoneticPr fontId="3" type="noConversion"/>
  </si>
  <si>
    <t>5월(4.28~5.26)</t>
    <phoneticPr fontId="3" type="noConversion"/>
  </si>
  <si>
    <t xml:space="preserve">없음 </t>
    <phoneticPr fontId="3" type="noConversion"/>
  </si>
  <si>
    <t>6월(5.27~6.28)</t>
    <phoneticPr fontId="3" type="noConversion"/>
  </si>
  <si>
    <t>1월
12.30~1.28</t>
    <phoneticPr fontId="3" type="noConversion"/>
  </si>
  <si>
    <t>소 속</t>
    <phoneticPr fontId="3" type="noConversion"/>
  </si>
  <si>
    <t>성 명</t>
    <phoneticPr fontId="3" type="noConversion"/>
  </si>
  <si>
    <t xml:space="preserve">안전보건우수사례 </t>
    <phoneticPr fontId="3" type="noConversion"/>
  </si>
  <si>
    <t xml:space="preserve">전략사업단 </t>
    <phoneticPr fontId="3" type="noConversion"/>
  </si>
  <si>
    <t xml:space="preserve">이스트폴 </t>
    <phoneticPr fontId="3" type="noConversion"/>
  </si>
  <si>
    <t xml:space="preserve">지용운 </t>
    <phoneticPr fontId="3" type="noConversion"/>
  </si>
  <si>
    <t xml:space="preserve">아차사고 사례 </t>
    <phoneticPr fontId="3" type="noConversion"/>
  </si>
  <si>
    <t xml:space="preserve">제주센터 </t>
    <phoneticPr fontId="3" type="noConversion"/>
  </si>
  <si>
    <t xml:space="preserve">신제주빌딩 </t>
    <phoneticPr fontId="3" type="noConversion"/>
  </si>
  <si>
    <t xml:space="preserve">김형균 </t>
    <phoneticPr fontId="3" type="noConversion"/>
  </si>
  <si>
    <t xml:space="preserve">2026년 상반기 안전365 게시글 포상지급 대상자 </t>
    <phoneticPr fontId="3" type="noConversion"/>
  </si>
  <si>
    <t>1월</t>
    <phoneticPr fontId="3" type="noConversion"/>
  </si>
  <si>
    <t>포상월</t>
    <phoneticPr fontId="3" type="noConversion"/>
  </si>
  <si>
    <t xml:space="preserve">순서 </t>
    <phoneticPr fontId="3" type="noConversion"/>
  </si>
  <si>
    <t>우수사례</t>
    <phoneticPr fontId="3" type="noConversion"/>
  </si>
  <si>
    <t>전략사업팀</t>
  </si>
  <si>
    <t>이스트폴</t>
  </si>
  <si>
    <t xml:space="preserve">이동호 사원 </t>
    <phoneticPr fontId="3" type="noConversion"/>
  </si>
  <si>
    <t>아차사고</t>
    <phoneticPr fontId="3" type="noConversion"/>
  </si>
  <si>
    <t>고객서비스팀</t>
    <phoneticPr fontId="3" type="noConversion"/>
  </si>
  <si>
    <t>리마크빌(관악)</t>
    <phoneticPr fontId="3" type="noConversion"/>
  </si>
  <si>
    <t>김두경 사원</t>
  </si>
  <si>
    <t>안전용품</t>
    <phoneticPr fontId="3" type="noConversion"/>
  </si>
  <si>
    <t>호텔사업팀</t>
  </si>
  <si>
    <t>롯데L7홍대</t>
  </si>
  <si>
    <t>최종규 소장</t>
  </si>
  <si>
    <t xml:space="preserve">2월 </t>
    <phoneticPr fontId="3" type="noConversion"/>
  </si>
  <si>
    <t>1월(12.30~1.28)</t>
    <phoneticPr fontId="3" type="noConversion"/>
  </si>
  <si>
    <t>아차사고사례</t>
    <phoneticPr fontId="3" type="noConversion"/>
  </si>
  <si>
    <t>지용운 사원</t>
  </si>
  <si>
    <t>3월</t>
    <phoneticPr fontId="3" type="noConversion"/>
  </si>
  <si>
    <t xml:space="preserve">안전보건 우수사례 </t>
    <phoneticPr fontId="3" type="noConversion"/>
  </si>
  <si>
    <t xml:space="preserve">송파센터 </t>
    <phoneticPr fontId="3" type="noConversion"/>
  </si>
  <si>
    <t xml:space="preserve">송파빌딩 </t>
    <phoneticPr fontId="3" type="noConversion"/>
  </si>
  <si>
    <t xml:space="preserve">강성학 </t>
    <phoneticPr fontId="3" type="noConversion"/>
  </si>
  <si>
    <t xml:space="preserve">4월 </t>
    <phoneticPr fontId="3" type="noConversion"/>
  </si>
  <si>
    <t xml:space="preserve">안전보건 우수사례 </t>
    <phoneticPr fontId="3" type="noConversion"/>
  </si>
  <si>
    <t xml:space="preserve">6월 </t>
    <phoneticPr fontId="3" type="noConversion"/>
  </si>
  <si>
    <t>2026년 상반기 안전365 포상비</t>
    <phoneticPr fontId="3" type="noConversion"/>
  </si>
  <si>
    <t>박한첨 소장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</si>
</sst>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5" borderId="1" xfId="1" applyFont="1" applyFill="1" applyBorder="1" applyAlignment="1">
      <alignment horizontal="center" vertical="center"/>
    </xf>
    <xf numFmtId="41" fontId="0" fillId="5" borderId="17" xfId="0" applyNumberFormat="1" applyFill="1" applyBorder="1" applyAlignment="1">
      <alignment horizontal="center" vertical="center"/>
    </xf>
    <xf numFmtId="41" fontId="0" fillId="5" borderId="17" xfId="1" applyFont="1" applyFill="1" applyBorder="1" applyAlignment="1">
      <alignment horizontal="center" vertical="center"/>
    </xf>
    <xf numFmtId="41" fontId="0" fillId="5" borderId="13" xfId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1" fontId="0" fillId="0" borderId="17" xfId="0" applyNumberFormat="1" applyBorder="1" applyAlignment="1">
      <alignment horizontal="center" vertical="center"/>
    </xf>
    <xf numFmtId="41" fontId="0" fillId="0" borderId="17" xfId="1" applyFont="1" applyBorder="1" applyAlignment="1">
      <alignment horizontal="center" vertical="center"/>
    </xf>
    <xf numFmtId="41" fontId="0" fillId="0" borderId="13" xfId="1" applyFont="1" applyBorder="1" applyAlignment="1">
      <alignment horizontal="center" vertical="center"/>
    </xf>
    <xf numFmtId="41" fontId="0" fillId="0" borderId="17" xfId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1" fontId="0" fillId="0" borderId="21" xfId="1" applyFont="1" applyBorder="1" applyAlignment="1">
      <alignment horizontal="center" vertical="center"/>
    </xf>
    <xf numFmtId="41" fontId="0" fillId="3" borderId="22" xfId="0" applyNumberFormat="1" applyFill="1" applyBorder="1" applyAlignment="1">
      <alignment horizontal="center" vertical="center"/>
    </xf>
    <xf numFmtId="41" fontId="0" fillId="6" borderId="19" xfId="0" applyNumberForma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1" fontId="0" fillId="0" borderId="2" xfId="1" applyFont="1" applyFill="1" applyBorder="1" applyAlignment="1">
      <alignment horizontal="center" vertical="center"/>
    </xf>
    <xf numFmtId="41" fontId="0" fillId="0" borderId="25" xfId="1" applyFont="1" applyFill="1" applyBorder="1" applyAlignment="1">
      <alignment horizontal="center" vertical="center"/>
    </xf>
    <xf numFmtId="41" fontId="0" fillId="0" borderId="13" xfId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6" fillId="7" borderId="1" xfId="2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5" fillId="8" borderId="1" xfId="2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5" fillId="8" borderId="1" xfId="2" applyNumberForma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6" xfId="2" applyFont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2" xfId="3" xr:uid="{00000000-0005-0000-0000-000002000000}"/>
    <cellStyle name="표준 3" xfId="4" xr:uid="{00000000-0005-0000-0000-000003000000}"/>
    <cellStyle name="표준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workbookViewId="0">
      <selection activeCell="E12" sqref="E12"/>
    </sheetView>
  </sheetViews>
  <sheetFormatPr defaultRowHeight="17.399999999999999" x14ac:dyDescent="0.4"/>
  <cols>
    <col min="1" max="1" width="17.8984375" bestFit="1" customWidth="1"/>
    <col min="2" max="2" width="12.09765625" style="1" bestFit="1" customWidth="1"/>
    <col min="3" max="6" width="10.8984375" style="1" bestFit="1" customWidth="1"/>
    <col min="7" max="8" width="10.8984375" style="1" customWidth="1"/>
    <col min="9" max="12" width="12.69921875" style="1" customWidth="1"/>
    <col min="13" max="13" width="13.3984375" style="1" bestFit="1" customWidth="1"/>
    <col min="14" max="14" width="9.5" customWidth="1"/>
  </cols>
  <sheetData>
    <row r="1" spans="1:14" ht="46.8" customHeight="1" x14ac:dyDescent="0.4">
      <c r="A1" s="61" t="s">
        <v>18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46.2" customHeight="1" x14ac:dyDescent="0.4">
      <c r="A2" s="7" t="s">
        <v>2</v>
      </c>
      <c r="B2" s="9" t="s">
        <v>33</v>
      </c>
      <c r="C2" s="9" t="s">
        <v>16</v>
      </c>
      <c r="D2" s="9" t="s">
        <v>17</v>
      </c>
      <c r="E2" s="9" t="s">
        <v>20</v>
      </c>
      <c r="F2" s="9" t="s">
        <v>28</v>
      </c>
      <c r="G2" s="9" t="s">
        <v>29</v>
      </c>
      <c r="H2" s="9"/>
      <c r="I2" s="9"/>
      <c r="J2" s="9"/>
      <c r="K2" s="9"/>
      <c r="L2" s="9"/>
      <c r="M2" s="9"/>
      <c r="N2" s="9" t="s">
        <v>3</v>
      </c>
    </row>
    <row r="3" spans="1:14" ht="24.6" customHeight="1" x14ac:dyDescent="0.4">
      <c r="A3" s="2" t="s">
        <v>4</v>
      </c>
      <c r="B3" s="2">
        <v>8</v>
      </c>
      <c r="C3" s="2">
        <v>4</v>
      </c>
      <c r="D3" s="2">
        <v>1</v>
      </c>
      <c r="E3" s="2">
        <v>3</v>
      </c>
      <c r="F3" s="2">
        <v>1</v>
      </c>
      <c r="G3" s="2">
        <v>2</v>
      </c>
      <c r="H3" s="2"/>
      <c r="I3" s="2"/>
      <c r="J3" s="2"/>
      <c r="K3" s="2"/>
      <c r="L3" s="2"/>
      <c r="M3" s="2"/>
      <c r="N3" s="10">
        <f>SUM(B3:M3)</f>
        <v>19</v>
      </c>
    </row>
    <row r="4" spans="1:14" ht="24.6" customHeight="1" x14ac:dyDescent="0.4">
      <c r="A4" s="2" t="s">
        <v>5</v>
      </c>
      <c r="B4" s="2">
        <v>3</v>
      </c>
      <c r="C4" s="2">
        <v>4</v>
      </c>
      <c r="D4" s="2">
        <v>11</v>
      </c>
      <c r="E4" s="2">
        <v>1</v>
      </c>
      <c r="F4" s="2">
        <v>3</v>
      </c>
      <c r="G4" s="2">
        <v>3</v>
      </c>
      <c r="H4" s="2"/>
      <c r="I4" s="2"/>
      <c r="J4" s="2"/>
      <c r="K4" s="2"/>
      <c r="L4" s="2"/>
      <c r="M4" s="2"/>
      <c r="N4" s="10">
        <f>SUM(B4:M4)</f>
        <v>25</v>
      </c>
    </row>
    <row r="5" spans="1:14" ht="24.6" customHeight="1" thickBot="1" x14ac:dyDescent="0.45">
      <c r="A5" s="3" t="s">
        <v>6</v>
      </c>
      <c r="B5" s="3"/>
      <c r="C5" s="3">
        <v>2</v>
      </c>
      <c r="D5" s="3"/>
      <c r="E5" s="3"/>
      <c r="F5" s="3">
        <v>1</v>
      </c>
      <c r="G5" s="3"/>
      <c r="H5" s="3"/>
      <c r="I5" s="3"/>
      <c r="J5" s="3"/>
      <c r="K5" s="3"/>
      <c r="L5" s="3"/>
      <c r="M5" s="3"/>
      <c r="N5" s="13">
        <f>SUM(B5:M5)</f>
        <v>3</v>
      </c>
    </row>
    <row r="6" spans="1:14" ht="24.6" customHeight="1" thickBot="1" x14ac:dyDescent="0.45">
      <c r="A6" s="4" t="s">
        <v>7</v>
      </c>
      <c r="B6" s="5">
        <f t="shared" ref="B6:G6" si="0">SUM(B3:B5)</f>
        <v>11</v>
      </c>
      <c r="C6" s="5">
        <f t="shared" si="0"/>
        <v>10</v>
      </c>
      <c r="D6" s="5">
        <f t="shared" si="0"/>
        <v>12</v>
      </c>
      <c r="E6" s="5">
        <f t="shared" si="0"/>
        <v>4</v>
      </c>
      <c r="F6" s="5">
        <f t="shared" si="0"/>
        <v>5</v>
      </c>
      <c r="G6" s="5">
        <f t="shared" si="0"/>
        <v>5</v>
      </c>
      <c r="H6" s="5"/>
      <c r="I6" s="5"/>
      <c r="J6" s="5"/>
      <c r="K6" s="5"/>
      <c r="L6" s="5"/>
      <c r="M6" s="5"/>
      <c r="N6" s="6">
        <f>SUM(B6:M6)</f>
        <v>47</v>
      </c>
    </row>
    <row r="7" spans="1:14" ht="24.6" customHeight="1" x14ac:dyDescent="0.4">
      <c r="A7" s="14" t="s">
        <v>8</v>
      </c>
      <c r="B7" s="14">
        <v>8</v>
      </c>
      <c r="C7" s="14">
        <v>7</v>
      </c>
      <c r="D7" s="14">
        <v>7</v>
      </c>
      <c r="E7" s="14">
        <v>3</v>
      </c>
      <c r="F7" s="14">
        <v>3</v>
      </c>
      <c r="G7" s="14">
        <v>3</v>
      </c>
      <c r="H7" s="14"/>
      <c r="I7" s="14"/>
      <c r="J7" s="14"/>
      <c r="K7" s="14"/>
      <c r="L7" s="14"/>
      <c r="M7" s="14"/>
      <c r="N7" s="15">
        <f>SUM(B7:M7)</f>
        <v>31</v>
      </c>
    </row>
  </sheetData>
  <mergeCells count="1">
    <mergeCell ref="A1:N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workbookViewId="0">
      <selection activeCell="R9" sqref="R9"/>
    </sheetView>
  </sheetViews>
  <sheetFormatPr defaultRowHeight="17.399999999999999" x14ac:dyDescent="0.4"/>
  <cols>
    <col min="1" max="1" width="19.3984375" bestFit="1" customWidth="1"/>
    <col min="2" max="3" width="7.3984375" style="1" bestFit="1" customWidth="1"/>
    <col min="4" max="4" width="8.3984375" style="1" bestFit="1" customWidth="1"/>
    <col min="5" max="5" width="9.3984375" style="1" bestFit="1" customWidth="1"/>
    <col min="6" max="7" width="7.3984375" style="1" bestFit="1" customWidth="1"/>
    <col min="8" max="8" width="8.3984375" style="1" bestFit="1" customWidth="1"/>
    <col min="9" max="9" width="9.3984375" style="1" bestFit="1" customWidth="1"/>
    <col min="10" max="10" width="7.3984375" style="1" bestFit="1" customWidth="1"/>
    <col min="11" max="11" width="7.3984375" bestFit="1" customWidth="1"/>
    <col min="12" max="12" width="8.3984375" bestFit="1" customWidth="1"/>
    <col min="13" max="13" width="9.3984375" bestFit="1" customWidth="1"/>
    <col min="14" max="14" width="19.19921875" bestFit="1" customWidth="1"/>
    <col min="15" max="16" width="10.8984375" bestFit="1" customWidth="1"/>
  </cols>
  <sheetData>
    <row r="1" spans="1:16" ht="43.8" customHeight="1" thickBot="1" x14ac:dyDescent="0.45">
      <c r="A1" s="51" t="s">
        <v>72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21.6" customHeight="1" x14ac:dyDescent="0.4">
      <c r="A2" s="56" t="s">
        <v>2</v>
      </c>
      <c r="B2" s="58" t="s">
        <v>4</v>
      </c>
      <c r="C2" s="59"/>
      <c r="D2" s="59"/>
      <c r="E2" s="60"/>
      <c r="F2" s="58" t="s">
        <v>5</v>
      </c>
      <c r="G2" s="59"/>
      <c r="H2" s="59"/>
      <c r="I2" s="60"/>
      <c r="J2" s="58" t="s">
        <v>15</v>
      </c>
      <c r="K2" s="59"/>
      <c r="L2" s="59"/>
      <c r="M2" s="60"/>
      <c r="N2" s="58" t="s">
        <v>9</v>
      </c>
      <c r="O2" s="60"/>
      <c r="P2" s="52" t="s">
        <v>12</v>
      </c>
    </row>
    <row r="3" spans="1:16" ht="21.6" customHeight="1" x14ac:dyDescent="0.4">
      <c r="A3" s="57"/>
      <c r="B3" s="16" t="s">
        <v>11</v>
      </c>
      <c r="C3" s="17" t="s">
        <v>13</v>
      </c>
      <c r="D3" s="54" t="s">
        <v>10</v>
      </c>
      <c r="E3" s="55"/>
      <c r="F3" s="16" t="s">
        <v>11</v>
      </c>
      <c r="G3" s="17" t="s">
        <v>13</v>
      </c>
      <c r="H3" s="54" t="s">
        <v>10</v>
      </c>
      <c r="I3" s="55"/>
      <c r="J3" s="16" t="s">
        <v>11</v>
      </c>
      <c r="K3" s="17" t="s">
        <v>13</v>
      </c>
      <c r="L3" s="54" t="s">
        <v>10</v>
      </c>
      <c r="M3" s="55"/>
      <c r="N3" s="16" t="s">
        <v>14</v>
      </c>
      <c r="O3" s="18" t="s">
        <v>10</v>
      </c>
      <c r="P3" s="53"/>
    </row>
    <row r="4" spans="1:16" ht="25.2" customHeight="1" x14ac:dyDescent="0.4">
      <c r="A4" s="19" t="s">
        <v>61</v>
      </c>
      <c r="B4" s="20">
        <v>8</v>
      </c>
      <c r="C4" s="21">
        <v>1</v>
      </c>
      <c r="D4" s="22">
        <v>50000</v>
      </c>
      <c r="E4" s="23">
        <f>SUM(C4*D4)</f>
        <v>50000</v>
      </c>
      <c r="F4" s="20">
        <v>3</v>
      </c>
      <c r="G4" s="21">
        <v>1</v>
      </c>
      <c r="H4" s="22">
        <v>20000</v>
      </c>
      <c r="I4" s="24">
        <f>SUM(G4*H4)</f>
        <v>20000</v>
      </c>
      <c r="J4" s="20"/>
      <c r="K4" s="21"/>
      <c r="L4" s="22">
        <v>30000</v>
      </c>
      <c r="M4" s="24">
        <f>SUM(K4*L4)</f>
        <v>0</v>
      </c>
      <c r="N4" s="20"/>
      <c r="O4" s="24"/>
      <c r="P4" s="25">
        <f>SUM(O4+E4+I4+M4)</f>
        <v>70000</v>
      </c>
    </row>
    <row r="5" spans="1:16" ht="25.05" customHeight="1" x14ac:dyDescent="0.4">
      <c r="A5" s="26" t="s">
        <v>19</v>
      </c>
      <c r="B5" s="27">
        <v>4</v>
      </c>
      <c r="C5" s="2">
        <v>1</v>
      </c>
      <c r="D5" s="42">
        <v>30000</v>
      </c>
      <c r="E5" s="23">
        <f>SUM(C5*D5)</f>
        <v>30000</v>
      </c>
      <c r="F5" s="27">
        <v>4</v>
      </c>
      <c r="G5" s="2">
        <v>1</v>
      </c>
      <c r="H5" s="42">
        <v>20000</v>
      </c>
      <c r="I5" s="31">
        <v>20000</v>
      </c>
      <c r="J5" s="27">
        <v>2</v>
      </c>
      <c r="K5" s="2">
        <v>1</v>
      </c>
      <c r="L5" s="42">
        <v>30000</v>
      </c>
      <c r="M5" s="31">
        <f>SUM(K5*L5)</f>
        <v>30000</v>
      </c>
      <c r="N5" s="27"/>
      <c r="O5" s="31"/>
      <c r="P5" s="41">
        <f>SUM(O5+E5+I5+M5)</f>
        <v>80000</v>
      </c>
    </row>
    <row r="6" spans="1:16" ht="25.05" customHeight="1" x14ac:dyDescent="0.4">
      <c r="A6" s="19" t="s">
        <v>21</v>
      </c>
      <c r="B6" s="20">
        <v>1</v>
      </c>
      <c r="C6" s="21">
        <v>1</v>
      </c>
      <c r="D6" s="22">
        <v>20000</v>
      </c>
      <c r="E6" s="23">
        <f>SUM(C6*D6)</f>
        <v>20000</v>
      </c>
      <c r="F6" s="20">
        <v>11</v>
      </c>
      <c r="G6" s="21"/>
      <c r="H6" s="22">
        <v>30000</v>
      </c>
      <c r="I6" s="24"/>
      <c r="J6" s="20"/>
      <c r="K6" s="21"/>
      <c r="L6" s="22"/>
      <c r="M6" s="24"/>
      <c r="N6" s="20"/>
      <c r="O6" s="24"/>
      <c r="P6" s="25">
        <f>SUM(O6+E6+I6+M6)</f>
        <v>20000</v>
      </c>
    </row>
    <row r="7" spans="1:16" ht="25.05" customHeight="1" x14ac:dyDescent="0.4">
      <c r="A7" s="26" t="s">
        <v>22</v>
      </c>
      <c r="B7" s="27">
        <v>3</v>
      </c>
      <c r="C7" s="2">
        <v>1</v>
      </c>
      <c r="D7" s="8">
        <v>30000</v>
      </c>
      <c r="E7" s="28">
        <v>30000</v>
      </c>
      <c r="F7" s="27">
        <v>1</v>
      </c>
      <c r="G7" s="2"/>
      <c r="H7" s="8"/>
      <c r="I7" s="29"/>
      <c r="J7" s="27"/>
      <c r="K7" s="2"/>
      <c r="L7" s="8"/>
      <c r="M7" s="29"/>
      <c r="N7" s="27"/>
      <c r="O7" s="29"/>
      <c r="P7" s="30">
        <v>30000</v>
      </c>
    </row>
    <row r="8" spans="1:16" ht="25.05" customHeight="1" x14ac:dyDescent="0.4">
      <c r="A8" s="26" t="s">
        <v>30</v>
      </c>
      <c r="B8" s="20">
        <v>1</v>
      </c>
      <c r="C8" s="21"/>
      <c r="D8" s="22"/>
      <c r="E8" s="23"/>
      <c r="F8" s="20">
        <v>3</v>
      </c>
      <c r="G8" s="21"/>
      <c r="H8" s="22"/>
      <c r="I8" s="24"/>
      <c r="J8" s="20">
        <v>1</v>
      </c>
      <c r="K8" s="21"/>
      <c r="L8" s="22"/>
      <c r="M8" s="24"/>
      <c r="N8" s="20"/>
      <c r="O8" s="24"/>
      <c r="P8" s="25" t="s">
        <v>31</v>
      </c>
    </row>
    <row r="9" spans="1:16" ht="25.05" customHeight="1" x14ac:dyDescent="0.4">
      <c r="A9" s="26" t="s">
        <v>32</v>
      </c>
      <c r="B9" s="27">
        <v>2</v>
      </c>
      <c r="C9" s="2">
        <v>2</v>
      </c>
      <c r="D9" s="8">
        <v>60000</v>
      </c>
      <c r="E9" s="28">
        <v>60000</v>
      </c>
      <c r="F9" s="27">
        <v>3</v>
      </c>
      <c r="G9" s="2"/>
      <c r="H9" s="8"/>
      <c r="I9" s="29"/>
      <c r="J9" s="27"/>
      <c r="K9" s="2"/>
      <c r="L9" s="8"/>
      <c r="M9" s="29"/>
      <c r="N9" s="27"/>
      <c r="O9" s="29"/>
      <c r="P9" s="30">
        <v>60000</v>
      </c>
    </row>
    <row r="10" spans="1:16" ht="25.05" customHeight="1" x14ac:dyDescent="0.4">
      <c r="A10" s="19"/>
      <c r="B10" s="20"/>
      <c r="C10" s="21"/>
      <c r="D10" s="22"/>
      <c r="E10" s="23"/>
      <c r="F10" s="20"/>
      <c r="G10" s="21"/>
      <c r="H10" s="22"/>
      <c r="I10" s="24"/>
      <c r="J10" s="20"/>
      <c r="K10" s="21"/>
      <c r="L10" s="22"/>
      <c r="M10" s="24"/>
      <c r="N10" s="20"/>
      <c r="O10" s="24"/>
      <c r="P10" s="25"/>
    </row>
    <row r="11" spans="1:16" ht="25.05" customHeight="1" x14ac:dyDescent="0.4">
      <c r="A11" s="26"/>
      <c r="B11" s="27"/>
      <c r="C11" s="2"/>
      <c r="D11" s="8"/>
      <c r="E11" s="28"/>
      <c r="F11" s="27"/>
      <c r="G11" s="2"/>
      <c r="H11" s="8"/>
      <c r="I11" s="29"/>
      <c r="J11" s="27"/>
      <c r="K11" s="8"/>
      <c r="L11" s="8"/>
      <c r="M11" s="29"/>
      <c r="N11" s="27"/>
      <c r="O11" s="29"/>
      <c r="P11" s="30"/>
    </row>
    <row r="12" spans="1:16" ht="25.05" customHeight="1" x14ac:dyDescent="0.4">
      <c r="A12" s="19"/>
      <c r="B12" s="20"/>
      <c r="C12" s="21"/>
      <c r="D12" s="22"/>
      <c r="E12" s="23"/>
      <c r="F12" s="20"/>
      <c r="G12" s="21"/>
      <c r="H12" s="22"/>
      <c r="I12" s="24"/>
      <c r="J12" s="20"/>
      <c r="K12" s="21"/>
      <c r="L12" s="22"/>
      <c r="M12" s="24"/>
      <c r="N12" s="20"/>
      <c r="O12" s="24"/>
      <c r="P12" s="25"/>
    </row>
    <row r="13" spans="1:16" ht="25.05" customHeight="1" x14ac:dyDescent="0.4">
      <c r="A13" s="26"/>
      <c r="B13" s="27"/>
      <c r="C13" s="2"/>
      <c r="D13" s="8"/>
      <c r="E13" s="28"/>
      <c r="F13" s="27"/>
      <c r="G13" s="2"/>
      <c r="H13" s="8"/>
      <c r="I13" s="29"/>
      <c r="J13" s="27"/>
      <c r="K13" s="2"/>
      <c r="L13" s="8"/>
      <c r="M13" s="29"/>
      <c r="N13" s="27"/>
      <c r="O13" s="31"/>
      <c r="P13" s="30"/>
    </row>
    <row r="14" spans="1:16" ht="25.05" customHeight="1" x14ac:dyDescent="0.4">
      <c r="A14" s="19"/>
      <c r="B14" s="20"/>
      <c r="C14" s="21"/>
      <c r="D14" s="22"/>
      <c r="E14" s="23"/>
      <c r="F14" s="20"/>
      <c r="G14" s="21"/>
      <c r="H14" s="22"/>
      <c r="I14" s="24"/>
      <c r="J14" s="20"/>
      <c r="K14" s="22"/>
      <c r="L14" s="22"/>
      <c r="M14" s="24"/>
      <c r="N14" s="20"/>
      <c r="O14" s="24"/>
      <c r="P14" s="25"/>
    </row>
    <row r="15" spans="1:16" ht="25.05" customHeight="1" x14ac:dyDescent="0.4">
      <c r="A15" s="26"/>
      <c r="B15" s="38"/>
      <c r="C15" s="3"/>
      <c r="D15" s="39"/>
      <c r="E15" s="28"/>
      <c r="F15" s="38"/>
      <c r="G15" s="3"/>
      <c r="H15" s="39"/>
      <c r="I15" s="31"/>
      <c r="J15" s="38"/>
      <c r="K15" s="3"/>
      <c r="L15" s="39"/>
      <c r="M15" s="40"/>
      <c r="N15" s="38"/>
      <c r="O15" s="40"/>
      <c r="P15" s="41"/>
    </row>
    <row r="16" spans="1:16" ht="25.05" customHeight="1" thickBot="1" x14ac:dyDescent="0.45">
      <c r="A16" s="32" t="s">
        <v>7</v>
      </c>
      <c r="B16" s="33">
        <f>SUM(B4:B15)</f>
        <v>19</v>
      </c>
      <c r="C16" s="34">
        <f>SUM(C4:C15)</f>
        <v>6</v>
      </c>
      <c r="D16" s="35"/>
      <c r="E16" s="36">
        <f>SUM(E4:E15)</f>
        <v>190000</v>
      </c>
      <c r="F16" s="33">
        <f>SUM(F4:F15)</f>
        <v>25</v>
      </c>
      <c r="G16" s="34">
        <f>SUM(G4:G15)</f>
        <v>2</v>
      </c>
      <c r="H16" s="34"/>
      <c r="I16" s="36">
        <f>SUM(I4:I15)</f>
        <v>40000</v>
      </c>
      <c r="J16" s="33">
        <f>SUM(J4:J15)</f>
        <v>3</v>
      </c>
      <c r="K16" s="34">
        <f>SUM(K4:K15)</f>
        <v>1</v>
      </c>
      <c r="L16" s="34"/>
      <c r="M16" s="36">
        <f>SUM(M4:M15)</f>
        <v>30000</v>
      </c>
      <c r="N16" s="33">
        <f>COUNTA(N4:N15)</f>
        <v>0</v>
      </c>
      <c r="O16" s="36">
        <f>SUM(O4:O15)</f>
        <v>0</v>
      </c>
      <c r="P16" s="37">
        <f>SUM(P4:P15)</f>
        <v>260000</v>
      </c>
    </row>
    <row r="18" spans="2:10" x14ac:dyDescent="0.4">
      <c r="B18" s="1">
        <f>B16+F16+J16</f>
        <v>47</v>
      </c>
      <c r="D18"/>
      <c r="E18"/>
      <c r="F18"/>
      <c r="G18"/>
      <c r="H18"/>
      <c r="I18"/>
      <c r="J18"/>
    </row>
  </sheetData>
  <mergeCells count="10">
    <mergeCell ref="A1:P1"/>
    <mergeCell ref="P2:P3"/>
    <mergeCell ref="D3:E3"/>
    <mergeCell ref="H3:I3"/>
    <mergeCell ref="L3:M3"/>
    <mergeCell ref="A2:A3"/>
    <mergeCell ref="B2:E2"/>
    <mergeCell ref="F2:I2"/>
    <mergeCell ref="J2:M2"/>
    <mergeCell ref="N2:O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tabSelected="1" workbookViewId="0">
      <selection activeCell="G12" sqref="G12"/>
    </sheetView>
  </sheetViews>
  <sheetFormatPr defaultRowHeight="17.399999999999999" x14ac:dyDescent="0.4"/>
  <cols>
    <col min="1" max="1" width="5.3984375" bestFit="1" customWidth="1"/>
    <col min="2" max="2" width="7.59765625" customWidth="1"/>
    <col min="3" max="3" width="16.296875" bestFit="1" customWidth="1"/>
    <col min="4" max="4" width="13.296875" customWidth="1"/>
    <col min="5" max="5" width="21" bestFit="1" customWidth="1"/>
    <col min="6" max="6" width="14.19921875" bestFit="1" customWidth="1"/>
    <col min="7" max="7" width="12" bestFit="1" customWidth="1"/>
  </cols>
  <sheetData>
    <row r="1" spans="1:7" ht="30" customHeight="1" x14ac:dyDescent="0.4"/>
    <row r="2" spans="1:7" ht="36.6" customHeight="1" x14ac:dyDescent="0.4">
      <c r="A2" s="62" t="s">
        <v>44</v>
      </c>
      <c r="B2" s="62"/>
      <c r="C2" s="62"/>
      <c r="D2" s="62"/>
      <c r="E2" s="62"/>
      <c r="F2" s="62"/>
      <c r="G2" s="62"/>
    </row>
    <row r="3" spans="1:7" ht="19.95" customHeight="1" x14ac:dyDescent="0.4">
      <c r="A3" s="45" t="s">
        <v>47</v>
      </c>
      <c r="B3" s="45" t="s">
        <v>46</v>
      </c>
      <c r="C3" s="45" t="s">
        <v>2</v>
      </c>
      <c r="D3" s="45" t="s">
        <v>34</v>
      </c>
      <c r="E3" s="45" t="s">
        <v>0</v>
      </c>
      <c r="F3" s="45" t="s">
        <v>35</v>
      </c>
      <c r="G3" s="45" t="s">
        <v>1</v>
      </c>
    </row>
    <row r="4" spans="1:7" ht="19.95" customHeight="1" x14ac:dyDescent="0.4">
      <c r="A4" s="46">
        <v>1</v>
      </c>
      <c r="B4" s="46" t="s">
        <v>45</v>
      </c>
      <c r="C4" s="46" t="s">
        <v>36</v>
      </c>
      <c r="D4" s="47" t="s">
        <v>37</v>
      </c>
      <c r="E4" s="47" t="s">
        <v>38</v>
      </c>
      <c r="F4" s="47" t="s">
        <v>39</v>
      </c>
      <c r="G4" s="48">
        <v>46050</v>
      </c>
    </row>
    <row r="5" spans="1:7" ht="19.95" customHeight="1" x14ac:dyDescent="0.4">
      <c r="A5" s="46">
        <v>2</v>
      </c>
      <c r="B5" s="46" t="s">
        <v>45</v>
      </c>
      <c r="C5" s="46" t="s">
        <v>40</v>
      </c>
      <c r="D5" s="47" t="s">
        <v>41</v>
      </c>
      <c r="E5" s="47" t="s">
        <v>42</v>
      </c>
      <c r="F5" s="47" t="s">
        <v>43</v>
      </c>
      <c r="G5" s="48">
        <v>46038</v>
      </c>
    </row>
    <row r="6" spans="1:7" ht="19.95" customHeight="1" x14ac:dyDescent="0.4">
      <c r="A6" s="46">
        <v>3</v>
      </c>
      <c r="B6" s="2" t="s">
        <v>60</v>
      </c>
      <c r="C6" s="11" t="s">
        <v>48</v>
      </c>
      <c r="D6" s="49" t="s">
        <v>49</v>
      </c>
      <c r="E6" s="49" t="s">
        <v>50</v>
      </c>
      <c r="F6" s="49" t="s">
        <v>51</v>
      </c>
      <c r="G6" s="50">
        <v>46052</v>
      </c>
    </row>
    <row r="7" spans="1:7" ht="19.95" customHeight="1" x14ac:dyDescent="0.4">
      <c r="A7" s="46">
        <v>4</v>
      </c>
      <c r="B7" s="2" t="s">
        <v>60</v>
      </c>
      <c r="C7" s="11" t="s">
        <v>52</v>
      </c>
      <c r="D7" s="49" t="s">
        <v>53</v>
      </c>
      <c r="E7" s="49" t="s">
        <v>54</v>
      </c>
      <c r="F7" s="49" t="s">
        <v>55</v>
      </c>
      <c r="G7" s="50">
        <v>46056</v>
      </c>
    </row>
    <row r="8" spans="1:7" ht="19.95" customHeight="1" x14ac:dyDescent="0.4">
      <c r="A8" s="46">
        <v>5</v>
      </c>
      <c r="B8" s="2" t="s">
        <v>60</v>
      </c>
      <c r="C8" s="11" t="s">
        <v>56</v>
      </c>
      <c r="D8" s="49" t="s">
        <v>57</v>
      </c>
      <c r="E8" s="49" t="s">
        <v>58</v>
      </c>
      <c r="F8" s="49" t="s">
        <v>59</v>
      </c>
      <c r="G8" s="50">
        <v>46078</v>
      </c>
    </row>
    <row r="9" spans="1:7" ht="19.95" customHeight="1" x14ac:dyDescent="0.4">
      <c r="A9" s="46">
        <v>6</v>
      </c>
      <c r="B9" s="2" t="s">
        <v>64</v>
      </c>
      <c r="C9" s="11" t="s">
        <v>62</v>
      </c>
      <c r="D9" s="12" t="s">
        <v>49</v>
      </c>
      <c r="E9" s="12" t="s">
        <v>50</v>
      </c>
      <c r="F9" s="12" t="s">
        <v>63</v>
      </c>
      <c r="G9" s="44">
        <v>46104</v>
      </c>
    </row>
    <row r="10" spans="1:7" ht="19.95" customHeight="1" x14ac:dyDescent="0.4">
      <c r="A10" s="46">
        <v>7</v>
      </c>
      <c r="B10" s="12" t="s">
        <v>69</v>
      </c>
      <c r="C10" s="11" t="s">
        <v>65</v>
      </c>
      <c r="D10" s="12" t="s">
        <v>66</v>
      </c>
      <c r="E10" s="12" t="s">
        <v>67</v>
      </c>
      <c r="F10" s="12" t="s">
        <v>68</v>
      </c>
      <c r="G10" s="44">
        <v>46108</v>
      </c>
    </row>
    <row r="11" spans="1:7" ht="19.95" customHeight="1" x14ac:dyDescent="0.4">
      <c r="A11" s="46">
        <v>8</v>
      </c>
      <c r="B11" s="12" t="s">
        <v>71</v>
      </c>
      <c r="C11" s="43" t="s">
        <v>70</v>
      </c>
      <c r="D11" s="12" t="s">
        <v>23</v>
      </c>
      <c r="E11" s="12" t="s">
        <v>24</v>
      </c>
      <c r="F11" s="12" t="s">
        <v>73</v>
      </c>
      <c r="G11" s="44">
        <v>46184</v>
      </c>
    </row>
    <row r="12" spans="1:7" ht="19.95" customHeight="1" x14ac:dyDescent="0.4">
      <c r="A12" s="46">
        <v>9</v>
      </c>
      <c r="B12" s="12" t="s">
        <v>71</v>
      </c>
      <c r="C12" s="43" t="s">
        <v>70</v>
      </c>
      <c r="D12" s="12" t="s">
        <v>25</v>
      </c>
      <c r="E12" s="12" t="s">
        <v>26</v>
      </c>
      <c r="F12" s="12" t="s">
        <v>27</v>
      </c>
      <c r="G12" s="44">
        <v>46190</v>
      </c>
    </row>
  </sheetData>
  <mergeCells count="1">
    <mergeCell ref="A2:G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안전365 게시글(월)</vt:lpstr>
      <vt:lpstr>2026년 상반기 안전365 포상 지급내용</vt:lpstr>
      <vt:lpstr>2026년 상반기 안전365 포상 지급 대상자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SeungHan Yang</dc:creator>
  <cp:lastModifiedBy>Office</cp:lastModifiedBy>
  <cp:lastPrinted>2026-03-27T00:39:12Z</cp:lastPrinted>
  <dcterms:created xsi:type="dcterms:W3CDTF">2024-11-27T04:10:45Z</dcterms:created>
  <dcterms:modified xsi:type="dcterms:W3CDTF">2026-07-14T06:02:52Z</dcterms:modified>
</cp:coreProperties>
</file>